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<sst xmlns="http://schemas.openxmlformats.org/spreadsheetml/2006/main" count="49" uniqueCount="43">
  <si>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Příjmy</t>
  </si>
  <si>
    <t>Příjmy celkem</t>
  </si>
  <si>
    <t>Výdaje</t>
  </si>
  <si>
    <t>OOV</t>
  </si>
  <si>
    <t>Nákup materiálu</t>
  </si>
  <si>
    <t>Služby peněžních ústavů</t>
  </si>
  <si>
    <t>Výdaje celkem</t>
  </si>
  <si>
    <t>% plnění z uprav. rozpočtu</t>
  </si>
  <si>
    <t>Text</t>
  </si>
  <si>
    <t>Daňové příjmy</t>
  </si>
  <si>
    <t>Nedaňové příjmy</t>
  </si>
  <si>
    <t>Kapitálové příjmy</t>
  </si>
  <si>
    <t>Souhrn příjmů</t>
  </si>
  <si>
    <t>Běžné výdaje</t>
  </si>
  <si>
    <t>Kapitálové výdaje</t>
  </si>
  <si>
    <t>Souhrn výdajů</t>
  </si>
  <si>
    <t>Úrazové pojištění</t>
  </si>
  <si>
    <t>Přijaté transfery</t>
  </si>
  <si>
    <t>Souhrn financování</t>
  </si>
  <si>
    <t>položka</t>
  </si>
  <si>
    <t>Běžné Výdaje celkem</t>
  </si>
  <si>
    <r>
      <t>Zájmové sdružení Frýdlantsko-</t>
    </r>
    <r>
      <rPr>
        <sz val="14"/>
        <color indexed="8"/>
        <rFont val="Calibri"/>
        <family val="2"/>
      </rPr>
      <t>B</t>
    </r>
    <r>
      <rPr>
        <b/>
        <sz val="14"/>
        <color indexed="8"/>
        <rFont val="Calibri"/>
        <family val="2"/>
      </rPr>
      <t>eskydy</t>
    </r>
  </si>
  <si>
    <t>Příjmy z členských příspěvků</t>
  </si>
  <si>
    <t>Příspěvek na časopis od obcí</t>
  </si>
  <si>
    <t>Audit</t>
  </si>
  <si>
    <t>Zpracování dat</t>
  </si>
  <si>
    <t>Ostatní služby - časopis</t>
  </si>
  <si>
    <t>Příspěvek - Euroregion</t>
  </si>
  <si>
    <t>Příspěvek BIC F-M</t>
  </si>
  <si>
    <t>BÚ</t>
  </si>
  <si>
    <t>Časopis - reklama</t>
  </si>
  <si>
    <t>Odměny za užití duševního vlastnictví</t>
  </si>
  <si>
    <t>Přehled hospodaření Zájmového sdružení Frýdlantsko-Beskydy k 30.6.2019</t>
  </si>
  <si>
    <t>Rozpočet roku 2019 [tis. Kč]</t>
  </si>
  <si>
    <t>Upravený rozpočet roku 2019 [tis. Kč]</t>
  </si>
  <si>
    <t>Skutečnost roku 2019 [tis. Kč]</t>
  </si>
  <si>
    <t xml:space="preserve">Stav účtu k 30.6.2019 </t>
  </si>
  <si>
    <t>plnění rozpočtu leden-červen 2019 v tis.Kč</t>
  </si>
  <si>
    <t>Rozpočet rok 2019 [tis. Kč]</t>
  </si>
  <si>
    <t>Upravený rozpočet 2019 [tis. Kč]</t>
  </si>
  <si>
    <t>Skutečnost 1.-6.2019 [tis. Kč]</t>
  </si>
  <si>
    <t>Poštovní služby</t>
  </si>
  <si>
    <t>Stav účtu k 30.6.2019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</si>
</sst>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"/>
    <numFmt numFmtId="168" formatCode="0.00_ ;[Red]\-0.00\ "/>
    <numFmt numFmtId="169" formatCode="#,##0.0_ ;[Red]\-#,##0.0\ "/>
    <numFmt numFmtId="170" formatCode="[$-405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33" borderId="10" xfId="0" applyFont="1" applyFill="1" applyBorder="1" applyAlignment="1">
      <alignment/>
    </xf>
    <xf numFmtId="167" fontId="0" fillId="33" borderId="10" xfId="0" applyNumberFormat="1" applyFill="1" applyBorder="1" applyAlignment="1">
      <alignment/>
    </xf>
    <xf numFmtId="167" fontId="0" fillId="0" borderId="11" xfId="0" applyNumberFormat="1" applyBorder="1" applyAlignment="1">
      <alignment/>
    </xf>
    <xf numFmtId="0" fontId="22" fillId="33" borderId="12" xfId="0" applyFont="1" applyFill="1" applyBorder="1" applyAlignment="1">
      <alignment/>
    </xf>
    <xf numFmtId="167" fontId="0" fillId="33" borderId="12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67" fontId="22" fillId="33" borderId="12" xfId="0" applyNumberFormat="1" applyFont="1" applyFill="1" applyBorder="1" applyAlignment="1">
      <alignment/>
    </xf>
    <xf numFmtId="167" fontId="0" fillId="0" borderId="14" xfId="0" applyNumberFormat="1" applyBorder="1" applyAlignment="1">
      <alignment/>
    </xf>
    <xf numFmtId="167" fontId="22" fillId="33" borderId="10" xfId="0" applyNumberFormat="1" applyFont="1" applyFill="1" applyBorder="1" applyAlignment="1">
      <alignment/>
    </xf>
    <xf numFmtId="167" fontId="22" fillId="33" borderId="12" xfId="0" applyNumberFormat="1" applyFont="1" applyFill="1" applyBorder="1" applyAlignment="1">
      <alignment wrapText="1"/>
    </xf>
    <xf numFmtId="167" fontId="0" fillId="0" borderId="14" xfId="0" applyNumberFormat="1" applyBorder="1" applyAlignment="1">
      <alignment wrapText="1"/>
    </xf>
    <xf numFmtId="167" fontId="0" fillId="0" borderId="11" xfId="0" applyNumberFormat="1" applyBorder="1" applyAlignment="1">
      <alignment wrapText="1"/>
    </xf>
    <xf numFmtId="167" fontId="22" fillId="33" borderId="10" xfId="0" applyNumberFormat="1" applyFont="1" applyFill="1" applyBorder="1" applyAlignment="1">
      <alignment wrapText="1"/>
    </xf>
    <xf numFmtId="169" fontId="22" fillId="33" borderId="12" xfId="0" applyNumberFormat="1" applyFont="1" applyFill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2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167" fontId="0" fillId="0" borderId="10" xfId="0" applyNumberFormat="1" applyBorder="1" applyAlignment="1">
      <alignment wrapText="1"/>
    </xf>
    <xf numFmtId="16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 wrapText="1"/>
    </xf>
    <xf numFmtId="169" fontId="0" fillId="0" borderId="10" xfId="0" applyNumberFormat="1" applyFont="1" applyBorder="1" applyAlignment="1">
      <alignment/>
    </xf>
    <xf numFmtId="167" fontId="0" fillId="0" borderId="10" xfId="0" applyNumberFormat="1" applyFill="1" applyBorder="1" applyAlignment="1">
      <alignment/>
    </xf>
    <xf numFmtId="169" fontId="0" fillId="0" borderId="10" xfId="0" applyNumberFormat="1" applyBorder="1" applyAlignment="1">
      <alignment wrapText="1"/>
    </xf>
    <xf numFmtId="169" fontId="0" fillId="0" borderId="14" xfId="0" applyNumberFormat="1" applyBorder="1" applyAlignment="1">
      <alignment wrapText="1"/>
    </xf>
    <xf numFmtId="0" fontId="22" fillId="0" borderId="10" xfId="0" applyFont="1" applyBorder="1" applyAlignment="1">
      <alignment/>
    </xf>
    <xf numFmtId="166" fontId="22" fillId="0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1" xfId="0" applyNumberFormat="1" applyFill="1" applyBorder="1" applyAlignment="1">
      <alignment wrapText="1"/>
    </xf>
    <xf numFmtId="169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22" fillId="34" borderId="11" xfId="0" applyFont="1" applyFill="1" applyBorder="1" applyAlignment="1">
      <alignment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/>
    </xf>
    <xf numFmtId="169" fontId="22" fillId="33" borderId="10" xfId="0" applyNumberFormat="1" applyFont="1" applyFill="1" applyBorder="1" applyAlignment="1">
      <alignment wrapText="1"/>
    </xf>
    <xf numFmtId="4" fontId="22" fillId="33" borderId="10" xfId="0" applyNumberFormat="1" applyFont="1" applyFill="1" applyBorder="1" applyAlignment="1">
      <alignment/>
    </xf>
    <xf numFmtId="0" fontId="22" fillId="33" borderId="13" xfId="0" applyFont="1" applyFill="1" applyBorder="1" applyAlignment="1">
      <alignment/>
    </xf>
    <xf numFmtId="166" fontId="22" fillId="33" borderId="10" xfId="0" applyNumberFormat="1" applyFont="1" applyFill="1" applyBorder="1" applyAlignment="1">
      <alignment/>
    </xf>
    <xf numFmtId="4" fontId="22" fillId="33" borderId="10" xfId="0" applyNumberFormat="1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Fill="1" applyBorder="1" applyAlignment="1">
      <alignment/>
    </xf>
    <xf numFmtId="169" fontId="22" fillId="33" borderId="14" xfId="0" applyNumberFormat="1" applyFont="1" applyFill="1" applyBorder="1" applyAlignment="1">
      <alignment/>
    </xf>
    <xf numFmtId="4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4.421875" style="0" customWidth="1"/>
    <col min="2" max="2" width="36.28125" style="4" customWidth="1"/>
    <col min="3" max="3" width="10.28125" style="4" customWidth="1"/>
    <col min="4" max="4" width="14.421875" style="0" customWidth="1"/>
    <col min="5" max="5" width="13.57421875" style="1" customWidth="1"/>
    <col min="6" max="6" width="11.57421875" style="0" customWidth="1"/>
    <col min="7" max="7" width="10.7109375" style="0" customWidth="1"/>
  </cols>
  <sheetData>
    <row r="1" spans="2:3" ht="18.75">
      <c r="B1" s="2" t="s">
        <v>21</v>
      </c>
      <c r="C1" s="2"/>
    </row>
    <row r="3" spans="2:3" ht="15">
      <c r="B3" s="63" t="s">
        <v>37</v>
      </c>
      <c r="C3" s="3"/>
    </row>
    <row r="4" ht="15.75" thickBot="1"/>
    <row r="5" spans="2:7" s="5" customFormat="1" ht="47.25" customHeight="1" thickBot="1">
      <c r="B5" s="8" t="s">
        <v>0</v>
      </c>
      <c r="C5" s="8" t="s">
        <v>19</v>
      </c>
      <c r="D5" s="55" t="s">
        <v>38</v>
      </c>
      <c r="E5" s="55" t="s">
        <v>39</v>
      </c>
      <c r="F5" s="55" t="s">
        <v>40</v>
      </c>
      <c r="G5" s="55" t="s">
        <v>7</v>
      </c>
    </row>
    <row r="6" spans="2:7" ht="15.75" thickBot="1">
      <c r="B6" s="46" t="s">
        <v>10</v>
      </c>
      <c r="C6" s="32"/>
      <c r="D6" s="33"/>
      <c r="E6" s="34"/>
      <c r="F6" s="35"/>
      <c r="G6" s="33"/>
    </row>
    <row r="7" spans="2:7" ht="15.75" thickBot="1">
      <c r="B7" s="32" t="s">
        <v>30</v>
      </c>
      <c r="C7" s="32">
        <v>2111</v>
      </c>
      <c r="D7" s="33">
        <v>100</v>
      </c>
      <c r="E7" s="34">
        <v>100</v>
      </c>
      <c r="F7" s="35">
        <v>46</v>
      </c>
      <c r="G7" s="33">
        <v>46</v>
      </c>
    </row>
    <row r="8" spans="2:7" ht="15.75" thickBot="1">
      <c r="B8" s="72" t="s">
        <v>23</v>
      </c>
      <c r="C8" s="32">
        <v>2324</v>
      </c>
      <c r="D8" s="33">
        <v>415.4</v>
      </c>
      <c r="E8" s="34">
        <v>415.4</v>
      </c>
      <c r="F8" s="35">
        <v>415.4</v>
      </c>
      <c r="G8" s="33">
        <f>IF(E8=0,0,100*F8/E8)</f>
        <v>100</v>
      </c>
    </row>
    <row r="9" spans="2:7" ht="15.75" thickBot="1">
      <c r="B9" s="32" t="s">
        <v>22</v>
      </c>
      <c r="C9" s="32">
        <v>4121</v>
      </c>
      <c r="D9" s="40">
        <v>872.4</v>
      </c>
      <c r="E9" s="34">
        <v>902.4</v>
      </c>
      <c r="F9" s="35">
        <v>897.4</v>
      </c>
      <c r="G9" s="33">
        <f>IF(E9=0,0,100*F9/E9)</f>
        <v>99.4459219858156</v>
      </c>
    </row>
    <row r="10" spans="2:7" s="6" customFormat="1" ht="15.75" thickBot="1">
      <c r="B10" s="11" t="s">
        <v>1</v>
      </c>
      <c r="C10" s="11"/>
      <c r="D10" s="21">
        <f>SUM(D6:D9)</f>
        <v>1387.8</v>
      </c>
      <c r="E10" s="24">
        <f>SUM(E6:E9)</f>
        <v>1417.8</v>
      </c>
      <c r="F10" s="28">
        <f>SUM(F6:F9)</f>
        <v>1358.8</v>
      </c>
      <c r="G10" s="12">
        <f>IF(E10=0,0,100*F10/E10)</f>
        <v>95.8386232190718</v>
      </c>
    </row>
    <row r="11" spans="2:7" ht="15.75" thickBot="1">
      <c r="B11" s="14"/>
      <c r="C11" s="45"/>
      <c r="D11" s="22"/>
      <c r="E11" s="25"/>
      <c r="F11" s="29"/>
      <c r="G11" s="15"/>
    </row>
    <row r="12" spans="2:7" ht="15.75" thickBot="1">
      <c r="B12" s="49" t="s">
        <v>2</v>
      </c>
      <c r="C12" s="49"/>
      <c r="D12" s="50"/>
      <c r="E12" s="51"/>
      <c r="F12" s="52"/>
      <c r="G12" s="53"/>
    </row>
    <row r="13" spans="2:7" ht="15.75" thickBot="1">
      <c r="B13" s="54" t="s">
        <v>13</v>
      </c>
      <c r="C13" s="54"/>
      <c r="D13" s="10"/>
      <c r="E13" s="26"/>
      <c r="F13" s="30"/>
      <c r="G13" s="13"/>
    </row>
    <row r="14" spans="2:8" s="7" customFormat="1" ht="15.75" thickBot="1">
      <c r="B14" s="32" t="s">
        <v>3</v>
      </c>
      <c r="C14" s="36">
        <v>5021</v>
      </c>
      <c r="D14" s="37">
        <v>120</v>
      </c>
      <c r="E14" s="38">
        <v>120</v>
      </c>
      <c r="F14" s="39">
        <v>60</v>
      </c>
      <c r="G14" s="33">
        <f aca="true" t="shared" si="0" ref="G14:G26">IF(E14=0,0,100*F14/E14)</f>
        <v>50</v>
      </c>
      <c r="H14"/>
    </row>
    <row r="15" spans="2:7" ht="15.75" thickBot="1">
      <c r="B15" s="32" t="s">
        <v>16</v>
      </c>
      <c r="C15" s="32">
        <v>5038</v>
      </c>
      <c r="D15" s="40">
        <v>1</v>
      </c>
      <c r="E15" s="34">
        <v>1</v>
      </c>
      <c r="F15" s="35">
        <v>0.2</v>
      </c>
      <c r="G15" s="33">
        <f t="shared" si="0"/>
        <v>20</v>
      </c>
    </row>
    <row r="16" spans="2:7" ht="15.75" thickBot="1">
      <c r="B16" s="32" t="s">
        <v>31</v>
      </c>
      <c r="C16" s="32">
        <v>5041</v>
      </c>
      <c r="D16" s="40">
        <v>30</v>
      </c>
      <c r="E16" s="34">
        <v>0</v>
      </c>
      <c r="F16" s="35">
        <v>0</v>
      </c>
      <c r="G16" s="33">
        <f t="shared" si="0"/>
        <v>0</v>
      </c>
    </row>
    <row r="17" spans="2:7" ht="15.75" thickBot="1">
      <c r="B17" s="32" t="s">
        <v>4</v>
      </c>
      <c r="C17" s="36">
        <v>5139</v>
      </c>
      <c r="D17" s="40">
        <v>10</v>
      </c>
      <c r="E17" s="34">
        <v>4</v>
      </c>
      <c r="F17" s="35">
        <v>0</v>
      </c>
      <c r="G17" s="33">
        <f t="shared" si="0"/>
        <v>0</v>
      </c>
    </row>
    <row r="18" spans="2:7" ht="15.75" thickBot="1">
      <c r="B18" s="32" t="s">
        <v>41</v>
      </c>
      <c r="C18" s="36">
        <v>5161</v>
      </c>
      <c r="D18" s="40">
        <v>5</v>
      </c>
      <c r="E18" s="34">
        <v>0</v>
      </c>
      <c r="F18" s="35">
        <v>0</v>
      </c>
      <c r="G18" s="33">
        <f t="shared" si="0"/>
        <v>0</v>
      </c>
    </row>
    <row r="19" spans="2:7" ht="15.75" thickBot="1">
      <c r="B19" s="32" t="s">
        <v>5</v>
      </c>
      <c r="C19" s="32">
        <v>5163</v>
      </c>
      <c r="D19" s="40">
        <v>4</v>
      </c>
      <c r="E19" s="34">
        <v>4</v>
      </c>
      <c r="F19" s="35">
        <v>1.4</v>
      </c>
      <c r="G19" s="33">
        <v>36.6</v>
      </c>
    </row>
    <row r="20" spans="2:7" ht="15.75" thickBot="1">
      <c r="B20" s="32" t="s">
        <v>24</v>
      </c>
      <c r="C20" s="36">
        <v>5166</v>
      </c>
      <c r="D20" s="40">
        <v>9</v>
      </c>
      <c r="E20" s="34">
        <v>9</v>
      </c>
      <c r="F20" s="35">
        <v>8.5</v>
      </c>
      <c r="G20" s="33">
        <f t="shared" si="0"/>
        <v>94.44444444444444</v>
      </c>
    </row>
    <row r="21" spans="2:7" ht="15.75" thickBot="1">
      <c r="B21" s="32" t="s">
        <v>25</v>
      </c>
      <c r="C21" s="32">
        <v>5168</v>
      </c>
      <c r="D21" s="40">
        <v>6</v>
      </c>
      <c r="E21" s="34">
        <v>6</v>
      </c>
      <c r="F21" s="35">
        <v>3.6</v>
      </c>
      <c r="G21" s="33">
        <f t="shared" si="0"/>
        <v>60</v>
      </c>
    </row>
    <row r="22" spans="2:7" ht="15.75" thickBot="1">
      <c r="B22" s="32" t="s">
        <v>26</v>
      </c>
      <c r="C22" s="36">
        <v>5169</v>
      </c>
      <c r="D22" s="40">
        <v>622</v>
      </c>
      <c r="E22" s="34">
        <v>665</v>
      </c>
      <c r="F22" s="35">
        <v>249.4</v>
      </c>
      <c r="G22" s="33">
        <f t="shared" si="0"/>
        <v>37.50375939849624</v>
      </c>
    </row>
    <row r="23" spans="2:7" ht="15.75" thickBot="1">
      <c r="B23" s="32" t="s">
        <v>27</v>
      </c>
      <c r="C23" s="36">
        <v>5229</v>
      </c>
      <c r="D23" s="40">
        <v>75</v>
      </c>
      <c r="E23" s="34">
        <v>75</v>
      </c>
      <c r="F23" s="35">
        <v>0</v>
      </c>
      <c r="G23" s="33">
        <f t="shared" si="0"/>
        <v>0</v>
      </c>
    </row>
    <row r="24" spans="2:7" ht="15.75" thickBot="1">
      <c r="B24" s="36" t="s">
        <v>28</v>
      </c>
      <c r="C24" s="36">
        <v>5339</v>
      </c>
      <c r="D24" s="40">
        <v>300</v>
      </c>
      <c r="E24" s="34">
        <v>300</v>
      </c>
      <c r="F24" s="35">
        <v>95</v>
      </c>
      <c r="G24" s="33">
        <f t="shared" si="0"/>
        <v>31.666666666666668</v>
      </c>
    </row>
    <row r="25" spans="2:7" s="5" customFormat="1" ht="15.75" thickBot="1">
      <c r="B25" s="8" t="s">
        <v>20</v>
      </c>
      <c r="C25" s="8"/>
      <c r="D25" s="23">
        <f>SUM(D14:D24)</f>
        <v>1182</v>
      </c>
      <c r="E25" s="27">
        <f>SUM(E14:E24)</f>
        <v>1184</v>
      </c>
      <c r="F25" s="31">
        <f>SUM(F14:F24)</f>
        <v>418.1</v>
      </c>
      <c r="G25" s="9">
        <f t="shared" si="0"/>
        <v>35.3125</v>
      </c>
    </row>
    <row r="26" spans="2:7" s="5" customFormat="1" ht="15.75" thickBot="1">
      <c r="B26" s="8" t="s">
        <v>6</v>
      </c>
      <c r="C26" s="48"/>
      <c r="D26" s="23">
        <f>SUM(D25:D25)</f>
        <v>1182</v>
      </c>
      <c r="E26" s="27">
        <f>SUM(E25:E25)</f>
        <v>1184</v>
      </c>
      <c r="F26" s="66">
        <f>SUM(F25:F25)</f>
        <v>418.1</v>
      </c>
      <c r="G26" s="9">
        <f t="shared" si="0"/>
        <v>35.3125</v>
      </c>
    </row>
    <row r="28" spans="2:4" ht="15">
      <c r="B28" s="47" t="s">
        <v>42</v>
      </c>
      <c r="C28" s="47" t="s">
        <v>29</v>
      </c>
      <c r="D28" s="65">
        <v>2010908</v>
      </c>
    </row>
    <row r="29" spans="3:4" ht="15">
      <c r="C29" s="63"/>
      <c r="D29" s="64"/>
    </row>
    <row r="30" spans="3:4" ht="15">
      <c r="C30" s="63"/>
      <c r="D30" s="64"/>
    </row>
    <row r="39" spans="2:3" ht="15">
      <c r="B39"/>
      <c r="C39" s="1"/>
    </row>
    <row r="40" spans="2:8" ht="15">
      <c r="B40" s="5"/>
      <c r="C40" s="1"/>
      <c r="F40" s="5"/>
      <c r="G40" s="5"/>
      <c r="H40" s="5"/>
    </row>
    <row r="41" spans="2:8" ht="15">
      <c r="B41" s="5"/>
      <c r="C41" s="1"/>
      <c r="F41" s="5"/>
      <c r="G41" s="5"/>
      <c r="H41" s="5"/>
    </row>
    <row r="42" spans="6:8" ht="15">
      <c r="F42" s="5"/>
      <c r="G42" s="5"/>
      <c r="H42" s="5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2" max="2" width="22.8515625" style="0" customWidth="1"/>
    <col min="3" max="3" width="14.140625" style="1" customWidth="1"/>
    <col min="4" max="4" width="12.8515625" style="1" customWidth="1"/>
    <col min="5" max="5" width="12.57421875" style="0" customWidth="1"/>
    <col min="6" max="6" width="10.7109375" style="0" customWidth="1"/>
  </cols>
  <sheetData>
    <row r="1" spans="2:6" ht="41.25" customHeight="1">
      <c r="B1" s="73" t="s">
        <v>32</v>
      </c>
      <c r="C1" s="74"/>
      <c r="D1" s="74"/>
      <c r="E1" s="74"/>
      <c r="F1" s="74"/>
    </row>
    <row r="2" ht="15.75" thickBot="1"/>
    <row r="3" spans="2:6" s="5" customFormat="1" ht="49.5" customHeight="1" thickBot="1">
      <c r="B3" s="56" t="s">
        <v>8</v>
      </c>
      <c r="C3" s="55" t="s">
        <v>33</v>
      </c>
      <c r="D3" s="55" t="s">
        <v>34</v>
      </c>
      <c r="E3" s="55" t="s">
        <v>35</v>
      </c>
      <c r="F3" s="55" t="s">
        <v>7</v>
      </c>
    </row>
    <row r="4" spans="2:6" ht="15.75" thickBot="1">
      <c r="B4" s="43" t="s">
        <v>0</v>
      </c>
      <c r="C4" s="20"/>
      <c r="D4" s="20"/>
      <c r="E4" s="18"/>
      <c r="F4" s="18"/>
    </row>
    <row r="5" spans="2:6" ht="15.75" thickBot="1">
      <c r="B5" s="18" t="s">
        <v>9</v>
      </c>
      <c r="C5" s="69"/>
      <c r="D5" s="69"/>
      <c r="E5" s="70"/>
      <c r="F5" s="70"/>
    </row>
    <row r="6" spans="2:6" ht="15.75" thickBot="1">
      <c r="B6" s="18" t="s">
        <v>10</v>
      </c>
      <c r="C6" s="34">
        <v>1387.8</v>
      </c>
      <c r="D6" s="41">
        <v>1417.8</v>
      </c>
      <c r="E6" s="34">
        <v>1358.8</v>
      </c>
      <c r="F6" s="19">
        <f>IF(D6=0,0,100*E6/D6)</f>
        <v>95.8386232190718</v>
      </c>
    </row>
    <row r="7" spans="2:6" ht="15.75" thickBot="1">
      <c r="B7" s="18" t="s">
        <v>11</v>
      </c>
      <c r="C7" s="69"/>
      <c r="D7" s="69"/>
      <c r="E7" s="70"/>
      <c r="F7" s="70"/>
    </row>
    <row r="8" spans="2:6" ht="15.75" thickBot="1">
      <c r="B8" s="18" t="s">
        <v>17</v>
      </c>
      <c r="C8" s="34"/>
      <c r="D8" s="41"/>
      <c r="E8" s="35"/>
      <c r="F8" s="19"/>
    </row>
    <row r="9" spans="2:6" ht="15.75" thickBot="1">
      <c r="B9" s="56" t="s">
        <v>12</v>
      </c>
      <c r="C9" s="27">
        <f>SUM(C5:C8)</f>
        <v>1387.8</v>
      </c>
      <c r="D9" s="57">
        <f>SUM(D5:D8)</f>
        <v>1417.8</v>
      </c>
      <c r="E9" s="31">
        <f>SUM(E5:E8)</f>
        <v>1358.8</v>
      </c>
      <c r="F9" s="58">
        <f>IF(D9=0,0,100*E9/D9)</f>
        <v>95.8386232190718</v>
      </c>
    </row>
    <row r="10" spans="2:6" ht="15.75" thickBot="1">
      <c r="B10" s="17"/>
      <c r="C10" s="25"/>
      <c r="D10" s="42"/>
      <c r="E10" s="29"/>
      <c r="F10" s="16"/>
    </row>
    <row r="11" spans="2:6" ht="15.75" thickBot="1">
      <c r="B11" s="43" t="s">
        <v>2</v>
      </c>
      <c r="C11" s="34"/>
      <c r="D11" s="41"/>
      <c r="E11" s="35"/>
      <c r="F11" s="18"/>
    </row>
    <row r="12" spans="2:6" ht="15.75" thickBot="1">
      <c r="B12" s="18" t="s">
        <v>13</v>
      </c>
      <c r="C12" s="34">
        <v>1182</v>
      </c>
      <c r="D12" s="41">
        <v>1184</v>
      </c>
      <c r="E12" s="35">
        <v>418.2</v>
      </c>
      <c r="F12" s="19">
        <f>IF(D12=0,0,100*E12/D12)</f>
        <v>35.320945945945944</v>
      </c>
    </row>
    <row r="13" spans="2:6" ht="15.75" thickBot="1">
      <c r="B13" s="18" t="s">
        <v>14</v>
      </c>
      <c r="C13" s="34"/>
      <c r="D13" s="41"/>
      <c r="E13" s="35"/>
      <c r="F13" s="19"/>
    </row>
    <row r="14" spans="2:12" ht="15.75" thickBot="1">
      <c r="B14" s="56" t="s">
        <v>15</v>
      </c>
      <c r="C14" s="27">
        <f>SUM(C12:C13)</f>
        <v>1182</v>
      </c>
      <c r="D14" s="57">
        <f>SUM(D12:D13)</f>
        <v>1184</v>
      </c>
      <c r="E14" s="31">
        <f>SUM(E12:E13)</f>
        <v>418.2</v>
      </c>
      <c r="F14" s="58">
        <f>IF(D14=0,0,100*E14/D14)</f>
        <v>35.320945945945944</v>
      </c>
      <c r="L14" s="71"/>
    </row>
    <row r="15" spans="2:6" ht="15.75" thickBot="1">
      <c r="B15" s="17"/>
      <c r="C15" s="25"/>
      <c r="D15" s="42"/>
      <c r="E15" s="29"/>
      <c r="F15" s="16"/>
    </row>
    <row r="16" spans="2:6" ht="15.75" thickBot="1">
      <c r="B16" s="59" t="s">
        <v>18</v>
      </c>
      <c r="C16" s="60">
        <v>205.8</v>
      </c>
      <c r="D16" s="61">
        <v>233.8</v>
      </c>
      <c r="E16" s="58">
        <v>940.6</v>
      </c>
      <c r="F16" s="62"/>
    </row>
    <row r="18" spans="2:4" ht="15">
      <c r="B18" s="5" t="s">
        <v>36</v>
      </c>
      <c r="C18" s="44" t="s">
        <v>29</v>
      </c>
      <c r="D18" s="67">
        <v>2010908</v>
      </c>
    </row>
    <row r="19" spans="3:4" ht="15">
      <c r="C19" s="68"/>
      <c r="D19" s="67"/>
    </row>
    <row r="20" spans="3:4" ht="15">
      <c r="C20" s="68"/>
      <c r="D20" s="67"/>
    </row>
    <row r="24" spans="3:4" ht="15">
      <c r="C24"/>
      <c r="D24"/>
    </row>
    <row r="25" ht="15">
      <c r="D25"/>
    </row>
    <row r="26" ht="15">
      <c r="D26"/>
    </row>
    <row r="27" ht="15">
      <c r="D27"/>
    </row>
  </sheetData>
  <sheetProtection/>
  <mergeCells count="1">
    <mergeCell ref="B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Práce všeho druhu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Věrka</dc:creator>
  <cp:keywords/>
  <dc:description/>
  <cp:lastModifiedBy>Kotasová Věra</cp:lastModifiedBy>
  <cp:lastPrinted>2019-08-05T08:30:07Z</cp:lastPrinted>
  <dcterms:created xsi:type="dcterms:W3CDTF">2011-02-20T08:36:15Z</dcterms:created>
  <dcterms:modified xsi:type="dcterms:W3CDTF">2019-08-05T08:30:27Z</dcterms:modified>
  <cp:category/>
  <cp:version/>
  <cp:contentType/>
  <cp:contentStatus/>
</cp:coreProperties>
</file>